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 tabRatio="690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з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'расзоды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18" i="4"/>
  <c r="C13"/>
  <c r="A12" i="3"/>
  <c r="A13" s="1"/>
  <c r="A14" s="1"/>
  <c r="A15" s="1"/>
  <c r="A16" s="1"/>
  <c r="A17" s="1"/>
  <c r="A19" s="1"/>
  <c r="A20" s="1"/>
  <c r="A21" s="1"/>
  <c r="C13" i="2"/>
  <c r="A12" i="1"/>
  <c r="A13" s="1"/>
  <c r="A14" s="1"/>
  <c r="A15" s="1"/>
  <c r="A18" s="1"/>
  <c r="A19" s="1"/>
  <c r="A20" s="1"/>
  <c r="A21" s="1"/>
  <c r="A22" s="1"/>
  <c r="A24" s="1"/>
  <c r="A25" s="1"/>
  <c r="A26" s="1"/>
  <c r="D26" l="1"/>
  <c r="C15" i="4"/>
  <c r="C23" s="1"/>
  <c r="D21" i="3"/>
  <c r="C23" i="2"/>
  <c r="C18"/>
  <c r="C15"/>
</calcChain>
</file>

<file path=xl/sharedStrings.xml><?xml version="1.0" encoding="utf-8"?>
<sst xmlns="http://schemas.openxmlformats.org/spreadsheetml/2006/main" count="142" uniqueCount="78">
  <si>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</si>
  <si>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</si>
  <si>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</si>
  <si>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Посьетскому городскому поселению)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</si>
  <si>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</si>
  <si>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</si>
  <si>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</si>
  <si>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</si>
  <si>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</si>
  <si>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</si>
  <si>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</si>
  <si>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</si>
  <si>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</si>
  <si>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</si>
  <si>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</si>
  <si>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</si>
  <si>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</si>
  <si>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</si>
  <si>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</si>
  <si>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</si>
  <si>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</si>
  <si>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</si>
  <si>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</si>
  <si>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</si>
  <si>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</si>
  <si>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</si>
  <si>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</si>
  <si>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</si>
  <si>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</si>
  <si>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</si>
  <si>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</si>
  <si>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</si>
  <si>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</si>
  <si>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</si>
  <si>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</si>
  <si>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Структура основных производственных расходов
КГУП "Примтеплоэнерго" за 2009 год 
 в сфере холодного водоснабжения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</si>
  <si>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</si>
  <si>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</si>
  <si>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</si>
  <si>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</si>
  <si>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</si>
  <si>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</si>
  <si>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</si>
  <si>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</si>
  <si>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</si>
  <si>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</si>
  <si>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</si>
  <si>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</si>
  <si>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3.1</t>
  </si>
  <si>
    <t>Затраты на оплату труда</t>
  </si>
  <si>
    <t>3.2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</si>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</sst>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3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3"/>
    </xf>
    <xf numFmtId="164" fontId="2" fillId="0" borderId="0" xfId="2" applyNumberFormat="1" applyFont="1"/>
    <xf numFmtId="165" fontId="2" fillId="0" borderId="2" xfId="1" applyNumberFormat="1" applyFont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justify" vertical="center" wrapText="1"/>
    </xf>
    <xf numFmtId="165" fontId="2" fillId="3" borderId="2" xfId="1" applyNumberFormat="1" applyFont="1" applyFill="1" applyBorder="1" applyAlignment="1">
      <alignment horizontal="left" vertical="center" wrapText="1" indent="1"/>
    </xf>
    <xf numFmtId="41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center" vertical="center" wrapText="1"/>
    </xf>
    <xf numFmtId="0" fontId="12" fillId="0" borderId="0" xfId="2" applyFont="1"/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D16" sqref="D16"/>
      <selection pane="topRight" activeCell="D16" sqref="D16"/>
      <selection pane="bottomLeft" activeCell="D16" sqref="D16"/>
      <selection pane="bottomRight" activeCell="D11" sqref="D11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6" ht="5.25" customHeight="1">
      <c r="D1" s="3"/>
    </row>
    <row r="2" spans="1:6" ht="25.5" customHeight="1">
      <c r="A2" s="85" t="s">
        <v>0</v>
      </c>
      <c r="B2" s="85"/>
      <c r="C2" s="85"/>
      <c r="D2" s="85"/>
    </row>
    <row r="3" spans="1:6" ht="25.5" customHeight="1">
      <c r="A3" s="86" t="s">
        <v>1</v>
      </c>
      <c r="B3" s="86"/>
      <c r="C3" s="86"/>
      <c r="D3" s="86"/>
    </row>
    <row r="4" spans="1:6" ht="25.5" customHeight="1">
      <c r="A4" s="86" t="s">
        <v>2</v>
      </c>
      <c r="B4" s="86"/>
      <c r="C4" s="86"/>
      <c r="D4" s="86"/>
    </row>
    <row r="5" spans="1:6" ht="6.75" customHeight="1">
      <c r="A5" s="4"/>
      <c r="B5" s="4"/>
      <c r="C5" s="4"/>
      <c r="D5" s="4"/>
    </row>
    <row r="6" spans="1:6" s="54" customFormat="1" ht="27" customHeight="1">
      <c r="A6" s="52" t="s">
        <v>3</v>
      </c>
      <c r="B6" s="53"/>
      <c r="C6" s="53"/>
      <c r="D6" s="53"/>
    </row>
    <row r="7" spans="1:6" ht="6.75" customHeight="1">
      <c r="A7" s="5"/>
      <c r="B7" s="5"/>
      <c r="C7" s="5"/>
      <c r="D7" s="5"/>
    </row>
    <row r="8" spans="1:6" ht="48" customHeight="1">
      <c r="A8" s="6" t="s">
        <v>4</v>
      </c>
      <c r="B8" s="6" t="s">
        <v>5</v>
      </c>
      <c r="C8" s="6" t="s">
        <v>6</v>
      </c>
      <c r="D8" s="6" t="s">
        <v>7</v>
      </c>
    </row>
    <row r="9" spans="1:6" ht="21" customHeight="1">
      <c r="A9" s="7">
        <v>1</v>
      </c>
      <c r="B9" s="7">
        <v>2</v>
      </c>
      <c r="C9" s="7">
        <v>3</v>
      </c>
      <c r="D9" s="7">
        <v>4</v>
      </c>
    </row>
    <row r="10" spans="1:6" ht="35.25" customHeight="1">
      <c r="A10" s="87" t="s">
        <v>8</v>
      </c>
      <c r="B10" s="87"/>
      <c r="C10" s="87"/>
      <c r="D10" s="87"/>
    </row>
    <row r="11" spans="1:6" ht="31.5" customHeight="1">
      <c r="A11" s="8" t="s">
        <v>9</v>
      </c>
      <c r="B11" s="9" t="s">
        <v>10</v>
      </c>
      <c r="C11" s="10" t="s">
        <v>11</v>
      </c>
      <c r="D11" s="11">
        <v>24.947059000000003</v>
      </c>
    </row>
    <row r="12" spans="1:6" ht="31.5" customHeight="1">
      <c r="A12" s="12">
        <f t="shared" ref="A12:A15" si="0">A11+1</f>
        <v>2</v>
      </c>
      <c r="B12" s="13" t="s">
        <v>12</v>
      </c>
      <c r="C12" s="10" t="s">
        <v>13</v>
      </c>
      <c r="D12" s="14">
        <v>2.0451308508950897E-2</v>
      </c>
    </row>
    <row r="13" spans="1:6" ht="31.5" customHeight="1">
      <c r="A13" s="12">
        <f t="shared" si="0"/>
        <v>3</v>
      </c>
      <c r="B13" s="9" t="s">
        <v>14</v>
      </c>
      <c r="C13" s="10" t="s">
        <v>11</v>
      </c>
      <c r="D13" s="15"/>
    </row>
    <row r="14" spans="1:6" ht="30.95" customHeight="1">
      <c r="A14" s="12">
        <f t="shared" si="0"/>
        <v>4</v>
      </c>
      <c r="B14" s="9" t="s">
        <v>15</v>
      </c>
      <c r="C14" s="10" t="s">
        <v>13</v>
      </c>
      <c r="D14" s="11">
        <v>1.1048611782948707</v>
      </c>
    </row>
    <row r="15" spans="1:6" ht="30.95" customHeight="1">
      <c r="A15" s="12">
        <f t="shared" si="0"/>
        <v>5</v>
      </c>
      <c r="B15" s="9" t="s">
        <v>16</v>
      </c>
      <c r="C15" s="10" t="s">
        <v>11</v>
      </c>
      <c r="D15" s="11">
        <v>23.937590999999998</v>
      </c>
    </row>
    <row r="16" spans="1:6" ht="31.5" customHeight="1">
      <c r="A16" s="16" t="s">
        <v>17</v>
      </c>
      <c r="B16" s="17" t="s">
        <v>18</v>
      </c>
      <c r="C16" s="10" t="s">
        <v>11</v>
      </c>
      <c r="D16" s="15">
        <v>0.22333</v>
      </c>
      <c r="F16" s="18"/>
    </row>
    <row r="17" spans="1:6" ht="31.5" customHeight="1">
      <c r="A17" s="16" t="s">
        <v>19</v>
      </c>
      <c r="B17" s="17" t="s">
        <v>20</v>
      </c>
      <c r="C17" s="10" t="s">
        <v>11</v>
      </c>
      <c r="D17" s="15">
        <v>23.714269999999999</v>
      </c>
    </row>
    <row r="18" spans="1:6" ht="31.5" customHeight="1">
      <c r="A18" s="12">
        <f>A15+1</f>
        <v>6</v>
      </c>
      <c r="B18" s="13" t="s">
        <v>21</v>
      </c>
      <c r="C18" s="10" t="s">
        <v>22</v>
      </c>
      <c r="D18" s="14">
        <v>1.421770798714189</v>
      </c>
    </row>
    <row r="19" spans="1:6" ht="31.5" customHeight="1">
      <c r="A19" s="12">
        <f>A18+1</f>
        <v>7</v>
      </c>
      <c r="B19" s="9" t="s">
        <v>23</v>
      </c>
      <c r="C19" s="10" t="s">
        <v>24</v>
      </c>
      <c r="D19" s="11">
        <v>5.5</v>
      </c>
    </row>
    <row r="20" spans="1:6" ht="31.5" customHeight="1">
      <c r="A20" s="12">
        <f t="shared" ref="A20:A22" si="1">A19+1</f>
        <v>8</v>
      </c>
      <c r="B20" s="9" t="s">
        <v>25</v>
      </c>
      <c r="C20" s="10" t="s">
        <v>26</v>
      </c>
      <c r="D20" s="19">
        <v>2</v>
      </c>
    </row>
    <row r="21" spans="1:6" ht="31.5" customHeight="1">
      <c r="A21" s="12">
        <f t="shared" si="1"/>
        <v>9</v>
      </c>
      <c r="B21" s="9" t="s">
        <v>27</v>
      </c>
      <c r="C21" s="10" t="s">
        <v>26</v>
      </c>
      <c r="D21" s="19">
        <v>0</v>
      </c>
    </row>
    <row r="22" spans="1:6" ht="31.5" customHeight="1">
      <c r="A22" s="12">
        <f t="shared" si="1"/>
        <v>10</v>
      </c>
      <c r="B22" s="9" t="s">
        <v>28</v>
      </c>
      <c r="C22" s="10" t="s">
        <v>29</v>
      </c>
      <c r="D22" s="20">
        <v>5</v>
      </c>
    </row>
    <row r="23" spans="1:6" ht="35.25" customHeight="1">
      <c r="A23" s="88" t="s">
        <v>30</v>
      </c>
      <c r="B23" s="89"/>
      <c r="C23" s="89"/>
      <c r="D23" s="90"/>
    </row>
    <row r="24" spans="1:6" ht="32.25" customHeight="1">
      <c r="A24" s="12">
        <f>A22+1</f>
        <v>11</v>
      </c>
      <c r="B24" s="21" t="s">
        <v>31</v>
      </c>
      <c r="C24" s="22" t="s">
        <v>32</v>
      </c>
      <c r="D24" s="23">
        <v>212.72829661016951</v>
      </c>
    </row>
    <row r="25" spans="1:6" ht="33" customHeight="1">
      <c r="A25" s="12">
        <f>A24+1</f>
        <v>12</v>
      </c>
      <c r="B25" s="9" t="s">
        <v>33</v>
      </c>
      <c r="C25" s="22" t="s">
        <v>32</v>
      </c>
      <c r="D25" s="23">
        <v>1166.8975918809738</v>
      </c>
    </row>
    <row r="26" spans="1:6" ht="36.75" customHeight="1">
      <c r="A26" s="12">
        <f>A25+1</f>
        <v>13</v>
      </c>
      <c r="B26" s="24" t="s">
        <v>34</v>
      </c>
      <c r="C26" s="22" t="s">
        <v>32</v>
      </c>
      <c r="D26" s="25">
        <f>D24-D25</f>
        <v>-954.16929527080424</v>
      </c>
      <c r="F26" s="26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H19" sqref="H19"/>
      <selection pane="topRight" activeCell="H19" sqref="H19"/>
      <selection pane="bottomLeft" activeCell="H19" sqref="H19"/>
      <selection pane="bottomRight" activeCell="D7" sqref="A7:XFD9"/>
    </sheetView>
  </sheetViews>
  <sheetFormatPr defaultRowHeight="12.75"/>
  <cols>
    <col min="1" max="1" width="8.28515625" style="57" customWidth="1"/>
    <col min="2" max="2" width="60.28515625" style="57" customWidth="1"/>
    <col min="3" max="3" width="18.42578125" style="57" customWidth="1"/>
    <col min="4" max="4" width="12.5703125" style="57" customWidth="1"/>
    <col min="5" max="16384" width="9.140625" style="57"/>
  </cols>
  <sheetData>
    <row r="1" spans="1:3" ht="4.5" customHeight="1">
      <c r="C1" s="58"/>
    </row>
    <row r="2" spans="1:3" ht="62.25" customHeight="1">
      <c r="A2" s="91" t="s">
        <v>35</v>
      </c>
      <c r="B2" s="91"/>
      <c r="C2" s="91"/>
    </row>
    <row r="3" spans="1:3" ht="6" customHeight="1">
      <c r="A3" s="59"/>
      <c r="B3" s="59"/>
      <c r="C3" s="59"/>
    </row>
    <row r="4" spans="1:3" ht="6" customHeight="1">
      <c r="A4" s="60"/>
      <c r="B4" s="60"/>
      <c r="C4" s="61"/>
    </row>
    <row r="5" spans="1:3" s="63" customFormat="1" ht="20.25" customHeight="1">
      <c r="A5" s="62" t="s">
        <v>3</v>
      </c>
      <c r="C5" s="64" t="s">
        <v>36</v>
      </c>
    </row>
    <row r="6" spans="1:3" ht="6" customHeight="1">
      <c r="A6" s="60"/>
      <c r="B6" s="60"/>
      <c r="C6" s="61"/>
    </row>
    <row r="7" spans="1:3" ht="17.25" customHeight="1">
      <c r="A7" s="92" t="s">
        <v>37</v>
      </c>
      <c r="B7" s="92" t="s">
        <v>5</v>
      </c>
      <c r="C7" s="95" t="s">
        <v>38</v>
      </c>
    </row>
    <row r="8" spans="1:3" ht="17.25" customHeight="1">
      <c r="A8" s="93"/>
      <c r="B8" s="93"/>
      <c r="C8" s="95"/>
    </row>
    <row r="9" spans="1:3" ht="17.25" customHeight="1">
      <c r="A9" s="94"/>
      <c r="B9" s="94"/>
      <c r="C9" s="95"/>
    </row>
    <row r="10" spans="1:3" ht="17.25" customHeight="1">
      <c r="A10" s="65">
        <v>1</v>
      </c>
      <c r="B10" s="65">
        <v>2</v>
      </c>
      <c r="C10" s="65">
        <v>3</v>
      </c>
    </row>
    <row r="11" spans="1:3" ht="18.75" customHeight="1">
      <c r="A11" s="66">
        <v>1</v>
      </c>
      <c r="B11" s="67" t="s">
        <v>39</v>
      </c>
      <c r="C11" s="68">
        <v>108.88505414984621</v>
      </c>
    </row>
    <row r="12" spans="1:3" ht="18" customHeight="1">
      <c r="A12" s="66" t="s">
        <v>40</v>
      </c>
      <c r="B12" s="69" t="s">
        <v>41</v>
      </c>
      <c r="C12" s="68">
        <v>35.469000000000001</v>
      </c>
    </row>
    <row r="13" spans="1:3" ht="18" customHeight="1">
      <c r="A13" s="66" t="s">
        <v>42</v>
      </c>
      <c r="B13" s="69" t="s">
        <v>43</v>
      </c>
      <c r="C13" s="70">
        <f>IF(C12=0,,C11/C12)</f>
        <v>3.0698653514293102</v>
      </c>
    </row>
    <row r="14" spans="1:3" ht="18" customHeight="1">
      <c r="A14" s="66" t="s">
        <v>44</v>
      </c>
      <c r="B14" s="67" t="s">
        <v>45</v>
      </c>
      <c r="C14" s="68">
        <v>0</v>
      </c>
    </row>
    <row r="15" spans="1:3" s="74" customFormat="1" ht="31.5">
      <c r="A15" s="71" t="s">
        <v>46</v>
      </c>
      <c r="B15" s="72" t="s">
        <v>47</v>
      </c>
      <c r="C15" s="73">
        <f>SUM(C16:C17)</f>
        <v>814.94784691510972</v>
      </c>
    </row>
    <row r="16" spans="1:3" ht="18" customHeight="1">
      <c r="A16" s="66" t="s">
        <v>48</v>
      </c>
      <c r="B16" s="75" t="s">
        <v>49</v>
      </c>
      <c r="C16" s="68">
        <v>653.12083111729532</v>
      </c>
    </row>
    <row r="17" spans="1:4" ht="18" customHeight="1">
      <c r="A17" s="66" t="s">
        <v>50</v>
      </c>
      <c r="B17" s="75" t="s">
        <v>51</v>
      </c>
      <c r="C17" s="68">
        <v>161.8270157978144</v>
      </c>
    </row>
    <row r="18" spans="1:4" s="74" customFormat="1" ht="18" customHeight="1">
      <c r="A18" s="76" t="s">
        <v>52</v>
      </c>
      <c r="B18" s="77" t="s">
        <v>53</v>
      </c>
      <c r="C18" s="73">
        <f>SUM(C19:C20)</f>
        <v>132.59668817204292</v>
      </c>
    </row>
    <row r="19" spans="1:4" ht="18" customHeight="1">
      <c r="A19" s="66" t="s">
        <v>54</v>
      </c>
      <c r="B19" s="75" t="s">
        <v>55</v>
      </c>
      <c r="C19" s="68">
        <v>0</v>
      </c>
    </row>
    <row r="20" spans="1:4" ht="18" customHeight="1">
      <c r="A20" s="66" t="s">
        <v>56</v>
      </c>
      <c r="B20" s="75" t="s">
        <v>57</v>
      </c>
      <c r="C20" s="68">
        <v>132.59668817204292</v>
      </c>
    </row>
    <row r="21" spans="1:4" ht="18" customHeight="1">
      <c r="A21" s="66" t="s">
        <v>58</v>
      </c>
      <c r="B21" s="78" t="s">
        <v>59</v>
      </c>
      <c r="C21" s="68">
        <v>34.838000000000001</v>
      </c>
    </row>
    <row r="22" spans="1:4" ht="31.5">
      <c r="A22" s="66" t="s">
        <v>60</v>
      </c>
      <c r="B22" s="78" t="s">
        <v>61</v>
      </c>
      <c r="C22" s="68">
        <v>28.241292498618108</v>
      </c>
    </row>
    <row r="23" spans="1:4" ht="31.5">
      <c r="A23" s="66" t="s">
        <v>62</v>
      </c>
      <c r="B23" s="78" t="s">
        <v>63</v>
      </c>
      <c r="C23" s="68">
        <f>C22+C24-C11-C14-C15-C18-C21</f>
        <v>103.87129514259311</v>
      </c>
    </row>
    <row r="24" spans="1:4" s="74" customFormat="1" ht="20.25" customHeight="1">
      <c r="A24" s="76" t="s">
        <v>64</v>
      </c>
      <c r="B24" s="77" t="s">
        <v>65</v>
      </c>
      <c r="C24" s="73">
        <v>1166.8975918809738</v>
      </c>
      <c r="D24" s="79"/>
    </row>
    <row r="25" spans="1:4" s="83" customFormat="1" ht="12" customHeight="1">
      <c r="A25" s="80"/>
      <c r="B25" s="81"/>
      <c r="C25" s="82"/>
    </row>
    <row r="26" spans="1:4" ht="15.75" customHeight="1">
      <c r="A26" s="84"/>
      <c r="B26" s="84"/>
      <c r="C26" s="84"/>
    </row>
    <row r="27" spans="1:4">
      <c r="A27" s="57" t="s">
        <v>66</v>
      </c>
    </row>
    <row r="29" spans="1:4" ht="15.75" customHeight="1"/>
    <row r="30" spans="1:4" ht="15.75" customHeight="1"/>
    <row r="31" spans="1:4" ht="15.75" customHeight="1">
      <c r="B31" s="60"/>
    </row>
    <row r="32" spans="1:4" ht="15.75" customHeight="1">
      <c r="B32" s="60"/>
    </row>
    <row r="33" spans="2:2" ht="15.75" customHeight="1">
      <c r="B33" s="60"/>
    </row>
    <row r="34" spans="2:2" ht="15.75" customHeight="1">
      <c r="B34" s="60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A8" sqref="A8:XFD8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ht="3.75" customHeight="1">
      <c r="D1" s="3"/>
    </row>
    <row r="2" spans="1:4" ht="24.75" customHeight="1">
      <c r="A2" s="85" t="s">
        <v>0</v>
      </c>
      <c r="B2" s="85"/>
      <c r="C2" s="85"/>
      <c r="D2" s="85"/>
    </row>
    <row r="3" spans="1:4" ht="24.75" customHeight="1">
      <c r="A3" s="86" t="s">
        <v>67</v>
      </c>
      <c r="B3" s="86"/>
      <c r="C3" s="86"/>
      <c r="D3" s="86"/>
    </row>
    <row r="4" spans="1:4" ht="24.75" customHeight="1">
      <c r="A4" s="86" t="s">
        <v>2</v>
      </c>
      <c r="B4" s="86"/>
      <c r="C4" s="86"/>
      <c r="D4" s="86"/>
    </row>
    <row r="5" spans="1:4" ht="6.75" customHeight="1">
      <c r="A5" s="4"/>
      <c r="B5" s="4"/>
      <c r="C5" s="4"/>
      <c r="D5" s="4"/>
    </row>
    <row r="6" spans="1:4" s="54" customFormat="1" ht="27" customHeight="1">
      <c r="A6" s="52" t="s">
        <v>3</v>
      </c>
      <c r="B6" s="53"/>
      <c r="C6" s="53"/>
      <c r="D6" s="53"/>
    </row>
    <row r="7" spans="1:4" ht="4.5" customHeight="1">
      <c r="A7" s="5"/>
      <c r="B7" s="5"/>
      <c r="C7" s="5"/>
      <c r="D7" s="5"/>
    </row>
    <row r="8" spans="1:4" ht="51" customHeight="1">
      <c r="A8" s="6" t="s">
        <v>4</v>
      </c>
      <c r="B8" s="6" t="s">
        <v>5</v>
      </c>
      <c r="C8" s="6" t="s">
        <v>6</v>
      </c>
      <c r="D8" s="6" t="s">
        <v>7</v>
      </c>
    </row>
    <row r="9" spans="1:4" ht="21" customHeight="1">
      <c r="A9" s="7">
        <v>1</v>
      </c>
      <c r="B9" s="7">
        <v>2</v>
      </c>
      <c r="C9" s="7">
        <v>3</v>
      </c>
      <c r="D9" s="7">
        <v>4</v>
      </c>
    </row>
    <row r="10" spans="1:4" ht="35.25" customHeight="1">
      <c r="A10" s="87" t="s">
        <v>8</v>
      </c>
      <c r="B10" s="87"/>
      <c r="C10" s="87"/>
      <c r="D10" s="87"/>
    </row>
    <row r="11" spans="1:4" ht="31.5" customHeight="1">
      <c r="A11" s="8" t="s">
        <v>9</v>
      </c>
      <c r="B11" s="9" t="s">
        <v>68</v>
      </c>
      <c r="C11" s="10" t="s">
        <v>11</v>
      </c>
      <c r="D11" s="11">
        <v>19.628776000000002</v>
      </c>
    </row>
    <row r="12" spans="1:4" ht="30.95" customHeight="1">
      <c r="A12" s="12">
        <f>A11+1</f>
        <v>2</v>
      </c>
      <c r="B12" s="9" t="s">
        <v>69</v>
      </c>
      <c r="C12" s="10" t="s">
        <v>11</v>
      </c>
      <c r="D12" s="11">
        <v>19.618555999999998</v>
      </c>
    </row>
    <row r="13" spans="1:4" ht="30.95" customHeight="1">
      <c r="A13" s="12">
        <f t="shared" ref="A13:A17" si="0">A12+1</f>
        <v>3</v>
      </c>
      <c r="B13" s="9" t="s">
        <v>70</v>
      </c>
      <c r="C13" s="10" t="s">
        <v>11</v>
      </c>
      <c r="D13" s="11">
        <v>0</v>
      </c>
    </row>
    <row r="14" spans="1:4" ht="31.5" customHeight="1">
      <c r="A14" s="12">
        <f t="shared" si="0"/>
        <v>4</v>
      </c>
      <c r="B14" s="9" t="s">
        <v>71</v>
      </c>
      <c r="C14" s="10" t="s">
        <v>24</v>
      </c>
      <c r="D14" s="11">
        <v>0.35</v>
      </c>
    </row>
    <row r="15" spans="1:4" ht="31.5" customHeight="1">
      <c r="A15" s="12">
        <f t="shared" si="0"/>
        <v>5</v>
      </c>
      <c r="B15" s="9" t="s">
        <v>72</v>
      </c>
      <c r="C15" s="10" t="s">
        <v>26</v>
      </c>
      <c r="D15" s="19">
        <v>0</v>
      </c>
    </row>
    <row r="16" spans="1:4" ht="31.5" customHeight="1">
      <c r="A16" s="12">
        <f t="shared" si="0"/>
        <v>6</v>
      </c>
      <c r="B16" s="9" t="s">
        <v>73</v>
      </c>
      <c r="C16" s="10" t="s">
        <v>26</v>
      </c>
      <c r="D16" s="19">
        <v>0</v>
      </c>
    </row>
    <row r="17" spans="1:6" ht="31.5" customHeight="1">
      <c r="A17" s="12">
        <f t="shared" si="0"/>
        <v>7</v>
      </c>
      <c r="B17" s="9" t="s">
        <v>28</v>
      </c>
      <c r="C17" s="10" t="s">
        <v>29</v>
      </c>
      <c r="D17" s="20">
        <v>1</v>
      </c>
    </row>
    <row r="18" spans="1:6" ht="35.25" customHeight="1">
      <c r="A18" s="88" t="s">
        <v>30</v>
      </c>
      <c r="B18" s="89"/>
      <c r="C18" s="89"/>
      <c r="D18" s="90"/>
    </row>
    <row r="19" spans="1:6" ht="32.25" customHeight="1">
      <c r="A19" s="12">
        <f>A17+1</f>
        <v>8</v>
      </c>
      <c r="B19" s="21" t="s">
        <v>74</v>
      </c>
      <c r="C19" s="22" t="s">
        <v>32</v>
      </c>
      <c r="D19" s="23">
        <v>81.998279661016952</v>
      </c>
    </row>
    <row r="20" spans="1:6" ht="33" customHeight="1">
      <c r="A20" s="12">
        <f>A19+1</f>
        <v>9</v>
      </c>
      <c r="B20" s="9" t="s">
        <v>75</v>
      </c>
      <c r="C20" s="22" t="s">
        <v>32</v>
      </c>
      <c r="D20" s="23">
        <v>210.84185452791604</v>
      </c>
    </row>
    <row r="21" spans="1:6" ht="36.75" customHeight="1">
      <c r="A21" s="12">
        <f>A20+1</f>
        <v>10</v>
      </c>
      <c r="B21" s="24" t="s">
        <v>76</v>
      </c>
      <c r="C21" s="22" t="s">
        <v>32</v>
      </c>
      <c r="D21" s="25">
        <f>D19-D20</f>
        <v>-128.84357486689908</v>
      </c>
      <c r="F21" s="26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A22" sqref="A22:XFD22"/>
      <selection pane="topRight" activeCell="A22" sqref="A22:XFD22"/>
      <selection pane="bottomLeft" activeCell="A22" sqref="A22:XFD22"/>
      <selection pane="bottomRight" activeCell="A25" sqref="A25"/>
    </sheetView>
  </sheetViews>
  <sheetFormatPr defaultRowHeight="12.75"/>
  <cols>
    <col min="1" max="1" width="8.28515625" style="27" customWidth="1"/>
    <col min="2" max="2" width="60.28515625" style="27" customWidth="1"/>
    <col min="3" max="3" width="18.42578125" style="27" customWidth="1"/>
    <col min="4" max="4" width="12.5703125" style="27" customWidth="1"/>
    <col min="5" max="16384" width="9.140625" style="27"/>
  </cols>
  <sheetData>
    <row r="1" spans="1:3" ht="5.25" customHeight="1">
      <c r="C1" s="28"/>
    </row>
    <row r="2" spans="1:3" ht="62.25" customHeight="1">
      <c r="A2" s="96" t="s">
        <v>77</v>
      </c>
      <c r="B2" s="96"/>
      <c r="C2" s="96"/>
    </row>
    <row r="3" spans="1:3" ht="6.75" customHeight="1">
      <c r="A3" s="29"/>
      <c r="B3" s="29"/>
      <c r="C3" s="29"/>
    </row>
    <row r="4" spans="1:3" ht="6.75" customHeight="1">
      <c r="A4" s="30"/>
      <c r="B4" s="30"/>
      <c r="C4" s="31"/>
    </row>
    <row r="5" spans="1:3" s="55" customFormat="1" ht="20.25" customHeight="1">
      <c r="A5" s="52" t="s">
        <v>3</v>
      </c>
      <c r="C5" s="56" t="s">
        <v>36</v>
      </c>
    </row>
    <row r="6" spans="1:3" ht="9.75" customHeight="1">
      <c r="A6" s="30"/>
      <c r="B6" s="30"/>
      <c r="C6" s="31"/>
    </row>
    <row r="7" spans="1:3" ht="18" customHeight="1">
      <c r="A7" s="97" t="s">
        <v>37</v>
      </c>
      <c r="B7" s="97" t="s">
        <v>5</v>
      </c>
      <c r="C7" s="100" t="s">
        <v>38</v>
      </c>
    </row>
    <row r="8" spans="1:3" ht="18" customHeight="1">
      <c r="A8" s="98"/>
      <c r="B8" s="98"/>
      <c r="C8" s="100"/>
    </row>
    <row r="9" spans="1:3" ht="18" customHeight="1">
      <c r="A9" s="99"/>
      <c r="B9" s="99"/>
      <c r="C9" s="100"/>
    </row>
    <row r="10" spans="1:3" ht="17.25" customHeight="1">
      <c r="A10" s="32">
        <v>1</v>
      </c>
      <c r="B10" s="32">
        <v>2</v>
      </c>
      <c r="C10" s="32">
        <v>3</v>
      </c>
    </row>
    <row r="11" spans="1:3" ht="18.75" customHeight="1">
      <c r="A11" s="33">
        <v>1</v>
      </c>
      <c r="B11" s="34" t="s">
        <v>39</v>
      </c>
      <c r="C11" s="35">
        <v>0</v>
      </c>
    </row>
    <row r="12" spans="1:3" ht="18" customHeight="1">
      <c r="A12" s="33" t="s">
        <v>40</v>
      </c>
      <c r="B12" s="36" t="s">
        <v>41</v>
      </c>
      <c r="C12" s="35">
        <v>0</v>
      </c>
    </row>
    <row r="13" spans="1:3" ht="18" customHeight="1">
      <c r="A13" s="33" t="s">
        <v>42</v>
      </c>
      <c r="B13" s="36" t="s">
        <v>43</v>
      </c>
      <c r="C13" s="37">
        <f>IF(C12=0,,C11/C12)</f>
        <v>0</v>
      </c>
    </row>
    <row r="14" spans="1:3" ht="18" customHeight="1">
      <c r="A14" s="33" t="s">
        <v>44</v>
      </c>
      <c r="B14" s="34" t="s">
        <v>45</v>
      </c>
      <c r="C14" s="35">
        <v>0</v>
      </c>
    </row>
    <row r="15" spans="1:3" s="41" customFormat="1" ht="31.5">
      <c r="A15" s="38" t="s">
        <v>46</v>
      </c>
      <c r="B15" s="39" t="s">
        <v>47</v>
      </c>
      <c r="C15" s="40">
        <f>SUM(C16:C17)</f>
        <v>181.47878862859989</v>
      </c>
    </row>
    <row r="16" spans="1:3" ht="18" customHeight="1">
      <c r="A16" s="33" t="s">
        <v>48</v>
      </c>
      <c r="B16" s="42" t="s">
        <v>49</v>
      </c>
      <c r="C16" s="35">
        <v>145.75657151863891</v>
      </c>
    </row>
    <row r="17" spans="1:4" ht="18" customHeight="1">
      <c r="A17" s="33" t="s">
        <v>50</v>
      </c>
      <c r="B17" s="42" t="s">
        <v>51</v>
      </c>
      <c r="C17" s="35">
        <v>35.722217109960965</v>
      </c>
    </row>
    <row r="18" spans="1:4" s="41" customFormat="1" ht="18" customHeight="1">
      <c r="A18" s="43" t="s">
        <v>52</v>
      </c>
      <c r="B18" s="44" t="s">
        <v>53</v>
      </c>
      <c r="C18" s="40">
        <f>SUM(C19:C20)</f>
        <v>6.4935483870967731E-2</v>
      </c>
    </row>
    <row r="19" spans="1:4" ht="18" customHeight="1">
      <c r="A19" s="33" t="s">
        <v>54</v>
      </c>
      <c r="B19" s="42" t="s">
        <v>55</v>
      </c>
      <c r="C19" s="35">
        <v>0</v>
      </c>
    </row>
    <row r="20" spans="1:4" ht="18" customHeight="1">
      <c r="A20" s="33" t="s">
        <v>56</v>
      </c>
      <c r="B20" s="42" t="s">
        <v>57</v>
      </c>
      <c r="C20" s="35">
        <v>6.4935483870967731E-2</v>
      </c>
    </row>
    <row r="21" spans="1:4" ht="18" customHeight="1">
      <c r="A21" s="33" t="s">
        <v>58</v>
      </c>
      <c r="B21" s="45" t="s">
        <v>59</v>
      </c>
      <c r="C21" s="35">
        <v>0</v>
      </c>
    </row>
    <row r="22" spans="1:4" ht="31.5" hidden="1">
      <c r="A22" s="33" t="s">
        <v>60</v>
      </c>
      <c r="B22" s="45" t="s">
        <v>61</v>
      </c>
      <c r="C22" s="35">
        <v>0</v>
      </c>
    </row>
    <row r="23" spans="1:4" ht="31.5">
      <c r="A23" s="33" t="s">
        <v>60</v>
      </c>
      <c r="B23" s="45" t="s">
        <v>63</v>
      </c>
      <c r="C23" s="35">
        <f>C22+C24-C11-C14-C15-C18-C21</f>
        <v>29.298130415445158</v>
      </c>
    </row>
    <row r="24" spans="1:4" s="41" customFormat="1" ht="20.25" customHeight="1">
      <c r="A24" s="43" t="s">
        <v>62</v>
      </c>
      <c r="B24" s="44" t="s">
        <v>65</v>
      </c>
      <c r="C24" s="40">
        <v>210.84185452791601</v>
      </c>
      <c r="D24" s="46"/>
    </row>
    <row r="25" spans="1:4" s="50" customFormat="1" ht="12" customHeight="1">
      <c r="A25" s="47"/>
      <c r="B25" s="48"/>
      <c r="C25" s="49"/>
    </row>
    <row r="26" spans="1:4" ht="15.75" customHeight="1">
      <c r="A26" s="51"/>
      <c r="B26" s="51"/>
      <c r="C26" s="51"/>
    </row>
    <row r="27" spans="1:4">
      <c r="A27" s="27" t="s">
        <v>66</v>
      </c>
    </row>
    <row r="29" spans="1:4" ht="15.75" customHeight="1"/>
    <row r="30" spans="1:4" ht="15.75" customHeight="1"/>
    <row r="31" spans="1:4" ht="15.75" customHeight="1">
      <c r="B31" s="30"/>
    </row>
    <row r="32" spans="1:4" ht="15.75" customHeight="1">
      <c r="B32" s="30"/>
    </row>
    <row r="33" spans="2:2" ht="15.75" customHeight="1">
      <c r="B33" s="30"/>
    </row>
    <row r="34" spans="2:2" ht="15.75" customHeight="1">
      <c r="B34" s="30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расзоды факт2009 ВО</vt:lpstr>
      <vt:lpstr>'показатели факт2009 ВО'!Область_печати</vt:lpstr>
      <vt:lpstr>'показатели факт2009 ВС'!Область_печати</vt:lpstr>
      <vt:lpstr>'расзоды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Солодовник Светлана</cp:lastModifiedBy>
  <dcterms:created xsi:type="dcterms:W3CDTF">2010-11-10T05:20:09Z</dcterms:created>
  <dcterms:modified xsi:type="dcterms:W3CDTF">2011-05-05T04:06:16Z</dcterms:modified>
</cp:coreProperties>
</file>